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BRADEC\Downloads\"/>
    </mc:Choice>
  </mc:AlternateContent>
  <xr:revisionPtr revIDLastSave="0" documentId="13_ncr:1_{BCA9039B-07D5-42C3-9CBD-64495DF53CA0}" xr6:coauthVersionLast="45" xr6:coauthVersionMax="46" xr10:uidLastSave="{00000000-0000-0000-0000-000000000000}"/>
  <bookViews>
    <workbookView xWindow="-120" yWindow="-120" windowWidth="20730" windowHeight="11160" xr2:uid="{E534C372-CE2F-4B79-A496-A2632EFFCC85}"/>
  </bookViews>
  <sheets>
    <sheet name="Planilha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1" i="2" l="1"/>
  <c r="I11" i="2"/>
  <c r="H11" i="2"/>
  <c r="J7" i="2"/>
  <c r="I7" i="2"/>
  <c r="H7" i="2"/>
  <c r="G7" i="2"/>
  <c r="G11" i="2"/>
  <c r="U8" i="2" l="1"/>
  <c r="U17" i="2"/>
  <c r="M7" i="2"/>
  <c r="U13" i="2"/>
  <c r="U14" i="2"/>
  <c r="L7" i="2"/>
  <c r="G15" i="2"/>
  <c r="N7" i="2"/>
  <c r="U12" i="2"/>
  <c r="U6" i="2"/>
  <c r="U10" i="2"/>
  <c r="O7" i="2"/>
  <c r="U7" i="2"/>
  <c r="U11" i="2"/>
  <c r="U15" i="2"/>
  <c r="I15" i="2"/>
  <c r="U16" i="2"/>
  <c r="H15" i="2"/>
  <c r="J15" i="2"/>
  <c r="U9" i="2"/>
  <c r="N11" i="2"/>
  <c r="L11" i="2"/>
  <c r="M11" i="2"/>
  <c r="O11" i="2"/>
  <c r="R10" i="2"/>
  <c r="R11" i="2"/>
  <c r="R14" i="2"/>
  <c r="R17" i="2"/>
  <c r="R16" i="2"/>
  <c r="R12" i="2"/>
  <c r="R15" i="2"/>
  <c r="R13" i="2"/>
  <c r="R6" i="2"/>
  <c r="R7" i="2"/>
  <c r="R8" i="2"/>
  <c r="R9" i="2"/>
  <c r="O15" i="2" l="1"/>
  <c r="L15" i="2"/>
  <c r="X17" i="2"/>
  <c r="X15" i="2"/>
  <c r="X11" i="2"/>
  <c r="X13" i="2"/>
  <c r="X9" i="2"/>
  <c r="X16" i="2"/>
  <c r="M15" i="2"/>
  <c r="X14" i="2"/>
  <c r="X12" i="2"/>
  <c r="X7" i="2"/>
  <c r="X10" i="2"/>
  <c r="N15" i="2"/>
  <c r="X8" i="2"/>
  <c r="X6" i="2"/>
</calcChain>
</file>

<file path=xl/sharedStrings.xml><?xml version="1.0" encoding="utf-8"?>
<sst xmlns="http://schemas.openxmlformats.org/spreadsheetml/2006/main" count="89" uniqueCount="43">
  <si>
    <t>DETERMINAÇÃO</t>
  </si>
  <si>
    <t>SOCIABILIDADE</t>
  </si>
  <si>
    <t>D</t>
  </si>
  <si>
    <t>I</t>
  </si>
  <si>
    <t>S</t>
  </si>
  <si>
    <t>C</t>
  </si>
  <si>
    <t>PACIÊNCIA</t>
  </si>
  <si>
    <t>AUTOMOTIVAÇÃO</t>
  </si>
  <si>
    <t>INDEPENDÊNCIA</t>
  </si>
  <si>
    <t>CONEXÃO</t>
  </si>
  <si>
    <t>ENTUSIASMO</t>
  </si>
  <si>
    <t>CONSIDERAÇÃO</t>
  </si>
  <si>
    <t>AUTOCONFIANÇA</t>
  </si>
  <si>
    <t>EXATIDÃO</t>
  </si>
  <si>
    <t>PERSISTENCIA</t>
  </si>
  <si>
    <t>PERCEPTIVIDADE</t>
  </si>
  <si>
    <t>PERFIL BASE</t>
  </si>
  <si>
    <t>PERFIL AGREGADO</t>
  </si>
  <si>
    <t>PERFIL VARIÁVEL</t>
  </si>
  <si>
    <t>A+</t>
  </si>
  <si>
    <t>B+</t>
  </si>
  <si>
    <t>C+</t>
  </si>
  <si>
    <t>D+</t>
  </si>
  <si>
    <t>A-</t>
  </si>
  <si>
    <t>B-</t>
  </si>
  <si>
    <t>C-</t>
  </si>
  <si>
    <t>D-</t>
  </si>
  <si>
    <t>A*+</t>
  </si>
  <si>
    <t>A*-</t>
  </si>
  <si>
    <t>B*+</t>
  </si>
  <si>
    <t>B*-</t>
  </si>
  <si>
    <t>C*+</t>
  </si>
  <si>
    <t>C*-</t>
  </si>
  <si>
    <t>D*+</t>
  </si>
  <si>
    <t>D*-</t>
  </si>
  <si>
    <t>LIDERANÇA BASE</t>
  </si>
  <si>
    <t>LIDERANÇA VARIÁVEL</t>
  </si>
  <si>
    <t>LIDERANÇA ADAPTADA</t>
  </si>
  <si>
    <t>SUBFATORES BASE</t>
  </si>
  <si>
    <t>SUBFATORES VARIÁVEL</t>
  </si>
  <si>
    <t>SUBFATORES AGREGADO</t>
  </si>
  <si>
    <t>UTILIZE OS CAMPOS ABAIXO, CONTANDO AS MARCAÇÕES FEITAS NO QUESTIONÁRIO DE ADJETIVOS</t>
  </si>
  <si>
    <t>CALCULADORA DE MAPEAMENTO COMPORTAMENTAL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</si>
</sst>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86D5E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CD700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39">
    <xf numFmtId="0" fontId="0" fillId="0" borderId="0" xfId="0"/>
    <xf numFmtId="0" fontId="1" fillId="6" borderId="0" xfId="0" applyFont="1" applyFill="1" applyAlignment="1">
      <alignment horizontal="center"/>
    </xf>
    <xf numFmtId="0" fontId="1" fillId="7" borderId="0" xfId="0" applyFont="1" applyFill="1" applyAlignment="1">
      <alignment horizontal="center"/>
    </xf>
    <xf numFmtId="0" fontId="1" fillId="8" borderId="0" xfId="0" applyFont="1" applyFill="1" applyAlignment="1">
      <alignment horizontal="center"/>
    </xf>
    <xf numFmtId="0" fontId="1" fillId="9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0" fontId="4" fillId="5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9" fontId="1" fillId="6" borderId="0" xfId="1" applyFont="1" applyFill="1" applyAlignment="1">
      <alignment horizontal="center"/>
    </xf>
    <xf numFmtId="9" fontId="1" fillId="7" borderId="0" xfId="1" applyFont="1" applyFill="1" applyAlignment="1">
      <alignment horizontal="center"/>
    </xf>
    <xf numFmtId="9" fontId="1" fillId="8" borderId="0" xfId="1" applyFont="1" applyFill="1" applyAlignment="1">
      <alignment horizontal="center"/>
    </xf>
    <xf numFmtId="9" fontId="1" fillId="9" borderId="0" xfId="1" applyFont="1" applyFill="1" applyAlignment="1">
      <alignment horizontal="center"/>
    </xf>
    <xf numFmtId="0" fontId="7" fillId="6" borderId="0" xfId="0" applyFont="1" applyFill="1"/>
    <xf numFmtId="9" fontId="7" fillId="6" borderId="0" xfId="0" applyNumberFormat="1" applyFont="1" applyFill="1" applyAlignment="1">
      <alignment horizontal="center"/>
    </xf>
    <xf numFmtId="0" fontId="7" fillId="3" borderId="0" xfId="0" applyFont="1" applyFill="1"/>
    <xf numFmtId="9" fontId="7" fillId="3" borderId="0" xfId="0" applyNumberFormat="1" applyFont="1" applyFill="1" applyAlignment="1">
      <alignment horizontal="center"/>
    </xf>
    <xf numFmtId="0" fontId="7" fillId="8" borderId="0" xfId="0" applyFont="1" applyFill="1"/>
    <xf numFmtId="9" fontId="7" fillId="8" borderId="0" xfId="0" applyNumberFormat="1" applyFont="1" applyFill="1" applyAlignment="1">
      <alignment horizontal="center"/>
    </xf>
    <xf numFmtId="0" fontId="7" fillId="9" borderId="0" xfId="0" applyFont="1" applyFill="1"/>
    <xf numFmtId="9" fontId="7" fillId="9" borderId="0" xfId="0" applyNumberFormat="1" applyFont="1" applyFill="1" applyAlignment="1">
      <alignment horizontal="center"/>
    </xf>
    <xf numFmtId="0" fontId="0" fillId="10" borderId="0" xfId="0" applyFill="1"/>
    <xf numFmtId="0" fontId="8" fillId="11" borderId="1" xfId="0" applyFont="1" applyFill="1" applyBorder="1" applyAlignment="1" applyProtection="1">
      <alignment horizontal="center"/>
      <protection locked="0"/>
    </xf>
    <xf numFmtId="0" fontId="9" fillId="12" borderId="0" xfId="0" applyFont="1" applyFill="1" applyAlignment="1">
      <alignment horizontal="center"/>
    </xf>
    <xf numFmtId="0" fontId="0" fillId="12" borderId="0" xfId="0" applyFill="1" applyAlignment="1">
      <alignment horizontal="center"/>
    </xf>
    <xf numFmtId="0" fontId="0" fillId="12" borderId="0" xfId="0" applyFill="1"/>
    <xf numFmtId="0" fontId="2" fillId="12" borderId="0" xfId="0" applyFont="1" applyFill="1" applyAlignment="1">
      <alignment horizontal="center"/>
    </xf>
    <xf numFmtId="0" fontId="8" fillId="12" borderId="0" xfId="0" applyFont="1" applyFill="1" applyBorder="1" applyAlignment="1" applyProtection="1">
      <alignment horizontal="center"/>
      <protection locked="0"/>
    </xf>
    <xf numFmtId="0" fontId="0" fillId="13" borderId="0" xfId="0" applyFill="1"/>
    <xf numFmtId="0" fontId="5" fillId="13" borderId="0" xfId="0" applyFont="1" applyFill="1"/>
    <xf numFmtId="0" fontId="2" fillId="13" borderId="0" xfId="0" applyFont="1" applyFill="1" applyAlignment="1">
      <alignment horizontal="center"/>
    </xf>
    <xf numFmtId="0" fontId="2" fillId="13" borderId="0" xfId="0" applyFont="1" applyFill="1" applyAlignment="1"/>
    <xf numFmtId="0" fontId="9" fillId="13" borderId="0" xfId="0" applyFont="1" applyFill="1" applyAlignment="1">
      <alignment horizontal="center" vertical="center"/>
    </xf>
    <xf numFmtId="0" fontId="12" fillId="12" borderId="0" xfId="0" applyFont="1" applyFill="1" applyAlignment="1">
      <alignment horizontal="center" vertical="center" wrapText="1"/>
    </xf>
    <xf numFmtId="0" fontId="13" fillId="13" borderId="0" xfId="0" applyFont="1" applyFill="1" applyAlignment="1">
      <alignment horizontal="center" vertical="center"/>
    </xf>
    <xf numFmtId="0" fontId="10" fillId="13" borderId="0" xfId="0" applyFont="1" applyFill="1" applyAlignment="1">
      <alignment horizontal="center"/>
    </xf>
    <xf numFmtId="0" fontId="11" fillId="13" borderId="0" xfId="0" applyFont="1" applyFill="1" applyAlignment="1">
      <alignment horizontal="center" vertical="center"/>
    </xf>
    <xf numFmtId="0" fontId="2" fillId="12" borderId="0" xfId="0" applyFont="1" applyFill="1" applyAlignment="1">
      <alignment horizont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colors>
    <mruColors>
      <color rgb="FFCD7009"/>
      <color rgb="FFFE640E"/>
      <color rgb="FFF86D5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277417</xdr:colOff>
      <xdr:row>15</xdr:row>
      <xdr:rowOff>114300</xdr:rowOff>
    </xdr:from>
    <xdr:to>
      <xdr:col>14</xdr:col>
      <xdr:colOff>180975</xdr:colOff>
      <xdr:row>17</xdr:row>
      <xdr:rowOff>57149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D0A4ABFF-30DD-43B7-A1FB-0A7916CC67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30317" y="3810000"/>
          <a:ext cx="1446608" cy="476249"/>
        </a:xfrm>
        <a:prstGeom prst="rect">
          <a:avLst/>
        </a:prstGeom>
      </xdr:spPr>
    </xdr:pic>
    <xdr:clientData/>
  </xdr:twoCellAnchor>
  <xdr:twoCellAnchor editAs="oneCell">
    <xdr:from>
      <xdr:col>6</xdr:col>
      <xdr:colOff>485776</xdr:colOff>
      <xdr:row>15</xdr:row>
      <xdr:rowOff>59355</xdr:rowOff>
    </xdr:from>
    <xdr:to>
      <xdr:col>9</xdr:col>
      <xdr:colOff>295276</xdr:colOff>
      <xdr:row>17</xdr:row>
      <xdr:rowOff>128401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1DAFBFFA-2BDB-4DB7-AB09-99C5CEDEA2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66976" y="3755055"/>
          <a:ext cx="1352550" cy="60244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D1D47-2912-489E-9CAD-4A2F11E94148}">
  <dimension ref="A1:CNZ26"/>
  <sheetViews>
    <sheetView tabSelected="1" topLeftCell="A6" workbookViewId="0">
      <selection activeCell="D6" sqref="D6"/>
    </sheetView>
  </sheetViews>
  <sheetFormatPr defaultRowHeight="15" x14ac:dyDescent="0.25"/>
  <cols>
    <col min="1" max="1" width="5.5703125" style="26" customWidth="1"/>
    <col min="2" max="2" width="7.140625" style="26" customWidth="1"/>
    <col min="3" max="3" width="5.7109375" style="26" customWidth="1"/>
    <col min="4" max="4" width="7.140625" style="26" customWidth="1"/>
    <col min="5" max="5" width="2.42578125" style="26" customWidth="1"/>
    <col min="6" max="6" width="1.7109375" style="29" customWidth="1"/>
    <col min="7" max="10" width="7.7109375" style="29" customWidth="1"/>
    <col min="11" max="11" width="1.7109375" style="29" customWidth="1"/>
    <col min="12" max="15" width="7.7109375" style="29" customWidth="1"/>
    <col min="16" max="16" width="1.7109375" style="29" customWidth="1"/>
    <col min="17" max="17" width="23.85546875" style="29" bestFit="1" customWidth="1"/>
    <col min="18" max="18" width="9.140625" style="29"/>
    <col min="19" max="19" width="0.85546875" style="29" customWidth="1"/>
    <col min="20" max="20" width="17.42578125" style="29" bestFit="1" customWidth="1"/>
    <col min="21" max="21" width="13" style="29" customWidth="1"/>
    <col min="22" max="22" width="1" style="29" customWidth="1"/>
    <col min="23" max="23" width="17.42578125" style="29" bestFit="1" customWidth="1"/>
    <col min="24" max="2418" width="9.140625" style="29"/>
    <col min="2419" max="16384" width="9.140625" style="22"/>
  </cols>
  <sheetData>
    <row r="1" spans="1:24" ht="15" customHeight="1" x14ac:dyDescent="0.25">
      <c r="A1" s="34" t="s">
        <v>41</v>
      </c>
      <c r="B1" s="34"/>
      <c r="C1" s="34"/>
      <c r="D1" s="34"/>
      <c r="E1" s="34"/>
      <c r="F1" s="35" t="s">
        <v>42</v>
      </c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</row>
    <row r="2" spans="1:24" ht="15" customHeight="1" x14ac:dyDescent="0.25">
      <c r="A2" s="34"/>
      <c r="B2" s="34"/>
      <c r="C2" s="34"/>
      <c r="D2" s="34"/>
      <c r="E2" s="34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4" ht="15" customHeight="1" x14ac:dyDescent="0.25">
      <c r="A3" s="34"/>
      <c r="B3" s="34"/>
      <c r="C3" s="34"/>
      <c r="D3" s="34"/>
      <c r="E3" s="34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</row>
    <row r="4" spans="1:24" x14ac:dyDescent="0.25">
      <c r="A4" s="34"/>
      <c r="B4" s="34"/>
      <c r="C4" s="34"/>
      <c r="D4" s="34"/>
      <c r="E4" s="34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</row>
    <row r="5" spans="1:24" ht="21" x14ac:dyDescent="0.35">
      <c r="A5" s="38" t="s">
        <v>16</v>
      </c>
      <c r="B5" s="38"/>
      <c r="C5" s="38"/>
      <c r="D5" s="38"/>
      <c r="E5" s="27"/>
      <c r="G5" s="36" t="s">
        <v>16</v>
      </c>
      <c r="H5" s="36"/>
      <c r="I5" s="36"/>
      <c r="J5" s="36"/>
      <c r="L5" s="36" t="s">
        <v>35</v>
      </c>
      <c r="M5" s="36"/>
      <c r="N5" s="36"/>
      <c r="O5" s="36"/>
      <c r="P5" s="31"/>
      <c r="Q5" s="37" t="s">
        <v>38</v>
      </c>
      <c r="R5" s="37"/>
      <c r="S5" s="32"/>
      <c r="T5" s="37" t="s">
        <v>39</v>
      </c>
      <c r="U5" s="37"/>
      <c r="W5" s="33" t="s">
        <v>40</v>
      </c>
      <c r="X5" s="33"/>
    </row>
    <row r="6" spans="1:24" ht="21" customHeight="1" x14ac:dyDescent="0.4">
      <c r="A6" s="24" t="s">
        <v>19</v>
      </c>
      <c r="B6" s="23">
        <v>5</v>
      </c>
      <c r="C6" s="24" t="s">
        <v>23</v>
      </c>
      <c r="D6" s="23">
        <v>8</v>
      </c>
      <c r="E6" s="28"/>
      <c r="G6" s="5" t="s">
        <v>2</v>
      </c>
      <c r="H6" s="6" t="s">
        <v>3</v>
      </c>
      <c r="I6" s="7" t="s">
        <v>4</v>
      </c>
      <c r="J6" s="8" t="s">
        <v>5</v>
      </c>
      <c r="L6" s="9" t="s">
        <v>2</v>
      </c>
      <c r="M6" s="6" t="s">
        <v>3</v>
      </c>
      <c r="N6" s="7" t="s">
        <v>4</v>
      </c>
      <c r="O6" s="8" t="s">
        <v>5</v>
      </c>
      <c r="P6" s="30"/>
      <c r="Q6" s="14" t="s">
        <v>0</v>
      </c>
      <c r="R6" s="15">
        <f>G7/(G7+H7)</f>
        <v>0.44827586206896552</v>
      </c>
      <c r="T6" s="14" t="s">
        <v>0</v>
      </c>
      <c r="U6" s="15">
        <f>G11/(G11+H11)</f>
        <v>0.65</v>
      </c>
      <c r="W6" s="14" t="s">
        <v>0</v>
      </c>
      <c r="X6" s="15">
        <f>G15/(G15+H15)</f>
        <v>0.53061224489795922</v>
      </c>
    </row>
    <row r="7" spans="1:24" ht="21" x14ac:dyDescent="0.35">
      <c r="A7" s="24" t="s">
        <v>20</v>
      </c>
      <c r="B7" s="23">
        <v>12</v>
      </c>
      <c r="C7" s="24" t="s">
        <v>24</v>
      </c>
      <c r="D7" s="23">
        <v>4</v>
      </c>
      <c r="E7" s="28"/>
      <c r="G7" s="1">
        <f>(B6+D6)*2</f>
        <v>26</v>
      </c>
      <c r="H7" s="2">
        <f>(B7+D7)*2</f>
        <v>32</v>
      </c>
      <c r="I7" s="3">
        <f>(B8+D8)*2</f>
        <v>24</v>
      </c>
      <c r="J7" s="4">
        <f>(B9+D9)*2</f>
        <v>18</v>
      </c>
      <c r="L7" s="10">
        <f>IFERROR(G7/SUM($G$7:$J$7),"")</f>
        <v>0.26</v>
      </c>
      <c r="M7" s="11">
        <f t="shared" ref="M7:O7" si="0">IFERROR(H7/SUM($G$7:$J$7),"")</f>
        <v>0.32</v>
      </c>
      <c r="N7" s="12">
        <f t="shared" si="0"/>
        <v>0.24</v>
      </c>
      <c r="O7" s="13">
        <f t="shared" si="0"/>
        <v>0.18</v>
      </c>
      <c r="Q7" s="16" t="s">
        <v>1</v>
      </c>
      <c r="R7" s="17">
        <f>H7/(G7+H7)</f>
        <v>0.55172413793103448</v>
      </c>
      <c r="T7" s="16" t="s">
        <v>1</v>
      </c>
      <c r="U7" s="17">
        <f>H11/(H11+G11)</f>
        <v>0.35</v>
      </c>
      <c r="W7" s="16" t="s">
        <v>1</v>
      </c>
      <c r="X7" s="17">
        <f>H15/(H15+G15)</f>
        <v>0.46938775510204084</v>
      </c>
    </row>
    <row r="8" spans="1:24" ht="21" customHeight="1" x14ac:dyDescent="0.25">
      <c r="A8" s="24" t="s">
        <v>21</v>
      </c>
      <c r="B8" s="23">
        <v>5</v>
      </c>
      <c r="C8" s="24" t="s">
        <v>25</v>
      </c>
      <c r="D8" s="23">
        <v>7</v>
      </c>
      <c r="E8" s="28"/>
      <c r="Q8" s="14" t="s">
        <v>7</v>
      </c>
      <c r="R8" s="15">
        <f>G7/(G7+I7)</f>
        <v>0.52</v>
      </c>
      <c r="T8" s="14" t="s">
        <v>7</v>
      </c>
      <c r="U8" s="15">
        <f>G11/(G11+I11)</f>
        <v>0.5</v>
      </c>
      <c r="W8" s="14" t="s">
        <v>7</v>
      </c>
      <c r="X8" s="15">
        <f>G15/(G15+I15)</f>
        <v>0.50980392156862742</v>
      </c>
    </row>
    <row r="9" spans="1:24" ht="21" customHeight="1" x14ac:dyDescent="0.35">
      <c r="A9" s="24" t="s">
        <v>22</v>
      </c>
      <c r="B9" s="23">
        <v>3</v>
      </c>
      <c r="C9" s="24" t="s">
        <v>26</v>
      </c>
      <c r="D9" s="23">
        <v>6</v>
      </c>
      <c r="E9" s="28"/>
      <c r="G9" s="36" t="s">
        <v>18</v>
      </c>
      <c r="H9" s="36"/>
      <c r="I9" s="36"/>
      <c r="J9" s="36"/>
      <c r="L9" s="36" t="s">
        <v>36</v>
      </c>
      <c r="M9" s="36"/>
      <c r="N9" s="36"/>
      <c r="O9" s="36"/>
      <c r="Q9" s="18" t="s">
        <v>6</v>
      </c>
      <c r="R9" s="19">
        <f>I7/(G7+I7)</f>
        <v>0.48</v>
      </c>
      <c r="T9" s="18" t="s">
        <v>6</v>
      </c>
      <c r="U9" s="19">
        <f>I11/(I11+G11)</f>
        <v>0.5</v>
      </c>
      <c r="W9" s="18" t="s">
        <v>6</v>
      </c>
      <c r="X9" s="19">
        <f>I15/(I15+G15)</f>
        <v>0.49019607843137253</v>
      </c>
    </row>
    <row r="10" spans="1:24" ht="21" customHeight="1" x14ac:dyDescent="0.35">
      <c r="A10" s="25"/>
      <c r="B10" s="25"/>
      <c r="C10" s="25"/>
      <c r="D10" s="25"/>
      <c r="E10" s="25"/>
      <c r="G10" s="9" t="s">
        <v>2</v>
      </c>
      <c r="H10" s="6" t="s">
        <v>3</v>
      </c>
      <c r="I10" s="7" t="s">
        <v>4</v>
      </c>
      <c r="J10" s="8" t="s">
        <v>5</v>
      </c>
      <c r="L10" s="9" t="s">
        <v>2</v>
      </c>
      <c r="M10" s="6" t="s">
        <v>3</v>
      </c>
      <c r="N10" s="7" t="s">
        <v>4</v>
      </c>
      <c r="O10" s="8" t="s">
        <v>5</v>
      </c>
      <c r="Q10" s="14" t="s">
        <v>8</v>
      </c>
      <c r="R10" s="15">
        <f>G7/(G7+J7)</f>
        <v>0.59090909090909094</v>
      </c>
      <c r="T10" s="14" t="s">
        <v>8</v>
      </c>
      <c r="U10" s="15">
        <f>G11/(G11+J11)</f>
        <v>0.43333333333333335</v>
      </c>
      <c r="W10" s="14" t="s">
        <v>8</v>
      </c>
      <c r="X10" s="15">
        <f>G15/(J15+G15)</f>
        <v>0.5</v>
      </c>
    </row>
    <row r="11" spans="1:24" ht="21" customHeight="1" x14ac:dyDescent="0.35">
      <c r="A11" s="38" t="s">
        <v>18</v>
      </c>
      <c r="B11" s="38"/>
      <c r="C11" s="38"/>
      <c r="D11" s="38"/>
      <c r="E11" s="27"/>
      <c r="G11" s="1">
        <f>(B12+D12)*2</f>
        <v>26</v>
      </c>
      <c r="H11" s="2">
        <f>(B13+D13)*2</f>
        <v>14</v>
      </c>
      <c r="I11" s="3">
        <f>(B14+D14)*2</f>
        <v>26</v>
      </c>
      <c r="J11" s="4">
        <f>(B15+D15)*2</f>
        <v>34</v>
      </c>
      <c r="L11" s="10">
        <f>IFERROR(G11/SUM($G$11:$J$11),"")</f>
        <v>0.26</v>
      </c>
      <c r="M11" s="11">
        <f t="shared" ref="M11:O11" si="1">IFERROR(H11/SUM($G$11:$J$11),"")</f>
        <v>0.14000000000000001</v>
      </c>
      <c r="N11" s="12">
        <f t="shared" si="1"/>
        <v>0.26</v>
      </c>
      <c r="O11" s="13">
        <f t="shared" si="1"/>
        <v>0.34</v>
      </c>
      <c r="Q11" s="20" t="s">
        <v>9</v>
      </c>
      <c r="R11" s="21">
        <f>J7/(G7+J7)</f>
        <v>0.40909090909090912</v>
      </c>
      <c r="T11" s="20" t="s">
        <v>9</v>
      </c>
      <c r="U11" s="21">
        <f>J11/(G11+J11)</f>
        <v>0.56666666666666665</v>
      </c>
      <c r="W11" s="20" t="s">
        <v>9</v>
      </c>
      <c r="X11" s="21">
        <f>J15/(J15+G15)</f>
        <v>0.5</v>
      </c>
    </row>
    <row r="12" spans="1:24" ht="21" customHeight="1" x14ac:dyDescent="0.25">
      <c r="A12" s="24" t="s">
        <v>27</v>
      </c>
      <c r="B12" s="23">
        <v>7</v>
      </c>
      <c r="C12" s="24" t="s">
        <v>28</v>
      </c>
      <c r="D12" s="23">
        <v>6</v>
      </c>
      <c r="E12" s="28"/>
      <c r="Q12" s="16" t="s">
        <v>10</v>
      </c>
      <c r="R12" s="17">
        <f>H7/(H7+I7)</f>
        <v>0.5714285714285714</v>
      </c>
      <c r="T12" s="16" t="s">
        <v>10</v>
      </c>
      <c r="U12" s="17">
        <f>H11/(H11+I11)</f>
        <v>0.35</v>
      </c>
      <c r="W12" s="16" t="s">
        <v>10</v>
      </c>
      <c r="X12" s="17">
        <f>H15/(H15+I15)</f>
        <v>0.47916666666666669</v>
      </c>
    </row>
    <row r="13" spans="1:24" ht="21" customHeight="1" x14ac:dyDescent="0.35">
      <c r="A13" s="24" t="s">
        <v>29</v>
      </c>
      <c r="B13" s="23">
        <v>3</v>
      </c>
      <c r="C13" s="24" t="s">
        <v>30</v>
      </c>
      <c r="D13" s="23">
        <v>4</v>
      </c>
      <c r="E13" s="28"/>
      <c r="G13" s="36" t="s">
        <v>17</v>
      </c>
      <c r="H13" s="36"/>
      <c r="I13" s="36"/>
      <c r="J13" s="36"/>
      <c r="L13" s="36" t="s">
        <v>37</v>
      </c>
      <c r="M13" s="36"/>
      <c r="N13" s="36"/>
      <c r="O13" s="36"/>
      <c r="Q13" s="18" t="s">
        <v>11</v>
      </c>
      <c r="R13" s="19">
        <f>I7/(I7+H7)</f>
        <v>0.42857142857142855</v>
      </c>
      <c r="T13" s="18" t="s">
        <v>11</v>
      </c>
      <c r="U13" s="19">
        <f>I11/(H11+I11)</f>
        <v>0.65</v>
      </c>
      <c r="W13" s="18" t="s">
        <v>11</v>
      </c>
      <c r="X13" s="19">
        <f>I15/(I15+H15)</f>
        <v>0.52083333333333337</v>
      </c>
    </row>
    <row r="14" spans="1:24" ht="21" customHeight="1" x14ac:dyDescent="0.35">
      <c r="A14" s="24" t="s">
        <v>31</v>
      </c>
      <c r="B14" s="23">
        <v>3</v>
      </c>
      <c r="C14" s="24" t="s">
        <v>32</v>
      </c>
      <c r="D14" s="23">
        <v>10</v>
      </c>
      <c r="E14" s="28"/>
      <c r="G14" s="9" t="s">
        <v>2</v>
      </c>
      <c r="H14" s="6" t="s">
        <v>3</v>
      </c>
      <c r="I14" s="7" t="s">
        <v>4</v>
      </c>
      <c r="J14" s="8" t="s">
        <v>5</v>
      </c>
      <c r="L14" s="9" t="s">
        <v>2</v>
      </c>
      <c r="M14" s="6" t="s">
        <v>3</v>
      </c>
      <c r="N14" s="7" t="s">
        <v>4</v>
      </c>
      <c r="O14" s="8" t="s">
        <v>5</v>
      </c>
      <c r="Q14" s="16" t="s">
        <v>12</v>
      </c>
      <c r="R14" s="17">
        <f>H7/(H7+J7)</f>
        <v>0.64</v>
      </c>
      <c r="T14" s="16" t="s">
        <v>12</v>
      </c>
      <c r="U14" s="17">
        <f>H11/(H11+J11)</f>
        <v>0.29166666666666669</v>
      </c>
      <c r="W14" s="16" t="s">
        <v>12</v>
      </c>
      <c r="X14" s="17">
        <f>H15/(H15+J15)</f>
        <v>0.46938775510204084</v>
      </c>
    </row>
    <row r="15" spans="1:24" ht="21" customHeight="1" x14ac:dyDescent="0.35">
      <c r="A15" s="24" t="s">
        <v>33</v>
      </c>
      <c r="B15" s="23">
        <v>12</v>
      </c>
      <c r="C15" s="24" t="s">
        <v>34</v>
      </c>
      <c r="D15" s="23">
        <v>5</v>
      </c>
      <c r="E15" s="28"/>
      <c r="G15" s="1">
        <f>IF(OR(B12="",D12=""),"",AVERAGE(G7,G11))</f>
        <v>26</v>
      </c>
      <c r="H15" s="2">
        <f>IF(OR(B13="",D13=""),"",AVERAGE(H7,H11))</f>
        <v>23</v>
      </c>
      <c r="I15" s="3">
        <f>IF(OR(B14="",D14=""),"",AVERAGE(I7,I11))</f>
        <v>25</v>
      </c>
      <c r="J15" s="4">
        <f>IF(OR(B15="",D15=""),"",AVERAGE(J7,J11))</f>
        <v>26</v>
      </c>
      <c r="L15" s="10">
        <f>IFERROR(G15/SUM($G$15:$J$15),"")</f>
        <v>0.26</v>
      </c>
      <c r="M15" s="11">
        <f t="shared" ref="M15:O15" si="2">IFERROR(H15/SUM($G$15:$J$15),"")</f>
        <v>0.23</v>
      </c>
      <c r="N15" s="12">
        <f t="shared" si="2"/>
        <v>0.25</v>
      </c>
      <c r="O15" s="13">
        <f t="shared" si="2"/>
        <v>0.26</v>
      </c>
      <c r="Q15" s="20" t="s">
        <v>13</v>
      </c>
      <c r="R15" s="21">
        <f>J7/(J7+H7)</f>
        <v>0.36</v>
      </c>
      <c r="T15" s="20" t="s">
        <v>13</v>
      </c>
      <c r="U15" s="21">
        <f>J11/(H11+J11)</f>
        <v>0.70833333333333337</v>
      </c>
      <c r="W15" s="20" t="s">
        <v>13</v>
      </c>
      <c r="X15" s="21">
        <f>J15/(J15+H15)</f>
        <v>0.53061224489795922</v>
      </c>
    </row>
    <row r="16" spans="1:24" ht="21" customHeight="1" x14ac:dyDescent="0.25">
      <c r="Q16" s="18" t="s">
        <v>14</v>
      </c>
      <c r="R16" s="19">
        <f>I7/(I7+J7)</f>
        <v>0.5714285714285714</v>
      </c>
      <c r="T16" s="18" t="s">
        <v>14</v>
      </c>
      <c r="U16" s="19">
        <f>I11/(I11+J11)</f>
        <v>0.43333333333333335</v>
      </c>
      <c r="W16" s="18" t="s">
        <v>14</v>
      </c>
      <c r="X16" s="19">
        <f>I15/(I15+J15)</f>
        <v>0.49019607843137253</v>
      </c>
    </row>
    <row r="17" spans="17:24" ht="21" customHeight="1" x14ac:dyDescent="0.25">
      <c r="Q17" s="20" t="s">
        <v>15</v>
      </c>
      <c r="R17" s="21">
        <f>J7/(I7+J7)</f>
        <v>0.42857142857142855</v>
      </c>
      <c r="T17" s="20" t="s">
        <v>15</v>
      </c>
      <c r="U17" s="21">
        <f>J11/(I11+J11)</f>
        <v>0.56666666666666665</v>
      </c>
      <c r="W17" s="20" t="s">
        <v>15</v>
      </c>
      <c r="X17" s="21">
        <f>J15/(I15+J15)</f>
        <v>0.50980392156862742</v>
      </c>
    </row>
    <row r="18" spans="17:24" ht="21" customHeight="1" x14ac:dyDescent="0.25"/>
    <row r="19" spans="17:24" ht="21" customHeight="1" x14ac:dyDescent="0.25"/>
    <row r="20" spans="17:24" ht="21" customHeight="1" x14ac:dyDescent="0.25"/>
    <row r="21" spans="17:24" ht="21" customHeight="1" x14ac:dyDescent="0.25"/>
    <row r="22" spans="17:24" ht="21" customHeight="1" x14ac:dyDescent="0.25"/>
    <row r="23" spans="17:24" ht="21" customHeight="1" x14ac:dyDescent="0.25"/>
    <row r="24" spans="17:24" ht="21" customHeight="1" x14ac:dyDescent="0.25"/>
    <row r="25" spans="17:24" ht="21" customHeight="1" x14ac:dyDescent="0.25"/>
    <row r="26" spans="17:24" ht="21" customHeight="1" x14ac:dyDescent="0.25"/>
  </sheetData>
  <sheetProtection algorithmName="SHA-512" hashValue="84E39ZNs93R0MIU6/hzbgR/7/EMZs+3ij/g2lQa3IUhUI+lbnArQiwxO5M/QmNoTSx9Ihpn6hqe1M/3C5qAdeQ==" saltValue="fxT+dY6RGrASySBFs1l7nA==" spinCount="100000" sheet="1" objects="1" scenarios="1" selectLockedCells="1"/>
  <mergeCells count="13">
    <mergeCell ref="L13:O13"/>
    <mergeCell ref="T5:U5"/>
    <mergeCell ref="A11:D11"/>
    <mergeCell ref="Q5:R5"/>
    <mergeCell ref="G5:J5"/>
    <mergeCell ref="G9:J9"/>
    <mergeCell ref="G13:J13"/>
    <mergeCell ref="A5:D5"/>
    <mergeCell ref="W5:X5"/>
    <mergeCell ref="A1:E4"/>
    <mergeCell ref="F1:X4"/>
    <mergeCell ref="L5:O5"/>
    <mergeCell ref="L9:O9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10</dc:creator>
  <cp:lastModifiedBy>CEBRADEC</cp:lastModifiedBy>
  <dcterms:created xsi:type="dcterms:W3CDTF">2021-02-21T13:39:03Z</dcterms:created>
  <dcterms:modified xsi:type="dcterms:W3CDTF">2021-03-04T18:16:39Z</dcterms:modified>
</cp:coreProperties>
</file>